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8" windowWidth="22992" windowHeight="10032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E34" i="1"/>
  <c r="F34"/>
  <c r="E33"/>
  <c r="F33"/>
  <c r="E32"/>
  <c r="F32"/>
  <c r="E31"/>
  <c r="F31"/>
  <c r="E30"/>
  <c r="F30"/>
  <c r="E29"/>
  <c r="F29"/>
  <c r="E28"/>
  <c r="F28"/>
  <c r="E27"/>
  <c r="F27"/>
  <c r="E26"/>
  <c r="F26"/>
  <c r="E17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35"/>
  <c r="F35" s="1"/>
  <c r="E36"/>
  <c r="F36" s="1"/>
  <c r="E37"/>
  <c r="F37" s="1"/>
  <c r="E38"/>
  <c r="F38" s="1"/>
  <c r="B40" l="1"/>
  <c r="E39"/>
  <c r="F39" s="1"/>
  <c r="F17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F40" l="1"/>
  <c r="D43" s="1"/>
</calcChain>
</file>

<file path=xl/sharedStrings.xml><?xml version="1.0" encoding="utf-8"?>
<sst xmlns="http://schemas.openxmlformats.org/spreadsheetml/2006/main" count="41" uniqueCount="41">
  <si>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</si>
  <si>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</si>
  <si>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</si>
  <si>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</si>
  <si>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</si>
  <si>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</si>
  <si>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</si>
  <si>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</si>
  <si>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</si>
  <si>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</si>
  <si>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</si>
  <si>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213/PA</t>
  </si>
  <si>
    <t>2/PA</t>
  </si>
  <si>
    <t>3/PA</t>
  </si>
  <si>
    <t>130</t>
  </si>
  <si>
    <t>39/E</t>
  </si>
  <si>
    <t>16P</t>
  </si>
  <si>
    <t>205</t>
  </si>
  <si>
    <t>52/01</t>
  </si>
  <si>
    <t>6/E</t>
  </si>
  <si>
    <t>298</t>
  </si>
  <si>
    <t>19PA</t>
  </si>
  <si>
    <t>63/E</t>
  </si>
  <si>
    <t>93/01</t>
  </si>
  <si>
    <t>8716126940</t>
  </si>
  <si>
    <t>142/PA</t>
  </si>
  <si>
    <t>85/PA</t>
  </si>
  <si>
    <t>106/01</t>
  </si>
  <si>
    <t>182/PA</t>
  </si>
  <si>
    <t>58PA</t>
  </si>
  <si>
    <t>52_16</t>
  </si>
  <si>
    <t>53_16</t>
  </si>
  <si>
    <t>54_16</t>
  </si>
  <si>
    <t>8716164093</t>
  </si>
  <si>
    <t>38</t>
  </si>
  <si>
    <t>11_16</t>
  </si>
  <si>
    <t>12_16</t>
  </si>
  <si>
    <t>13_16</t>
  </si>
  <si>
    <t>8/PA</t>
  </si>
  <si>
    <t>ISTITUTO COMPRENSIVO DI DIANO D'ALBA</t>
  </si>
  <si>
    <t>Indicatore di tempestività dei pagamenti  - 2° trimestre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</si>
</sst>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vertical="center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vertical="center"/>
    </xf>
    <xf numFmtId="49" fontId="0" fillId="0" borderId="4" xfId="0" applyNumberFormat="1" applyFill="1" applyBorder="1" applyAlignment="1">
      <alignment vertical="center"/>
    </xf>
    <xf numFmtId="14" fontId="0" fillId="0" borderId="5" xfId="0" applyNumberForma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zoomScaleNormal="100" workbookViewId="0">
      <selection activeCell="K12" sqref="K12"/>
    </sheetView>
  </sheetViews>
  <sheetFormatPr defaultColWidth="9.109375" defaultRowHeight="14.4"/>
  <cols>
    <col min="1" max="1" width="16" style="1" customWidth="1"/>
    <col min="2" max="4" width="15.6640625" style="1" customWidth="1"/>
    <col min="5" max="6" width="11.5546875" style="1" customWidth="1"/>
    <col min="7" max="16384" width="9.109375" style="1"/>
  </cols>
  <sheetData>
    <row r="1" spans="1:6" ht="24" thickBot="1">
      <c r="A1" s="30" t="s">
        <v>39</v>
      </c>
      <c r="B1" s="30"/>
      <c r="C1" s="30"/>
      <c r="D1" s="30"/>
      <c r="E1" s="30"/>
      <c r="F1" s="30"/>
    </row>
    <row r="2" spans="1:6" ht="15" thickBot="1">
      <c r="A2" s="31" t="s">
        <v>40</v>
      </c>
      <c r="B2" s="32"/>
      <c r="C2" s="32"/>
      <c r="D2" s="32"/>
      <c r="E2" s="32"/>
      <c r="F2" s="33"/>
    </row>
    <row r="6" spans="1:6" ht="24" customHeight="1">
      <c r="A6" s="40" t="s">
        <v>1</v>
      </c>
      <c r="B6" s="41"/>
      <c r="C6" s="41"/>
      <c r="D6" s="42"/>
      <c r="E6" s="14"/>
      <c r="F6" s="15"/>
    </row>
    <row r="7" spans="1:6" ht="21.75" customHeight="1">
      <c r="A7" s="43" t="s">
        <v>2</v>
      </c>
      <c r="B7" s="16" t="s">
        <v>5</v>
      </c>
      <c r="C7" s="45" t="s">
        <v>8</v>
      </c>
      <c r="D7" s="16" t="s">
        <v>9</v>
      </c>
      <c r="E7" s="36" t="s">
        <v>3</v>
      </c>
      <c r="F7" s="34" t="s">
        <v>10</v>
      </c>
    </row>
    <row r="8" spans="1:6" ht="21.75" customHeight="1">
      <c r="A8" s="44"/>
      <c r="B8" s="17" t="s">
        <v>4</v>
      </c>
      <c r="C8" s="46"/>
      <c r="D8" s="17" t="s">
        <v>6</v>
      </c>
      <c r="E8" s="37"/>
      <c r="F8" s="35"/>
    </row>
    <row r="9" spans="1:6">
      <c r="A9" s="27" t="s">
        <v>11</v>
      </c>
      <c r="B9" s="2">
        <v>150</v>
      </c>
      <c r="C9" s="3">
        <v>42483</v>
      </c>
      <c r="D9" s="3">
        <v>42466</v>
      </c>
      <c r="E9" s="20">
        <f>IF(AND(C9&lt;&gt;"",D9&lt;&gt;""),D9-C9,"")</f>
        <v>-17</v>
      </c>
      <c r="F9" s="21">
        <f>IF(AND(E9&lt;&gt;"",B9&lt;&gt;""),E9*B9,"")</f>
        <v>-2550</v>
      </c>
    </row>
    <row r="10" spans="1:6">
      <c r="A10" s="28" t="s">
        <v>12</v>
      </c>
      <c r="B10" s="4">
        <v>1259.8399999999999</v>
      </c>
      <c r="C10" s="5">
        <v>42490</v>
      </c>
      <c r="D10" s="29">
        <v>42466</v>
      </c>
      <c r="E10" s="22">
        <f t="shared" ref="E10:E39" si="0">IF(AND(C10&lt;&gt;"",D10&lt;&gt;""),D10-C10,"")</f>
        <v>-24</v>
      </c>
      <c r="F10" s="23">
        <f t="shared" ref="F10:F39" si="1">IF(AND(E10&lt;&gt;"",B10&lt;&gt;""),E10*B10,"")</f>
        <v>-30236.159999999996</v>
      </c>
    </row>
    <row r="11" spans="1:6">
      <c r="A11" s="28" t="s">
        <v>13</v>
      </c>
      <c r="B11" s="4">
        <v>53.28</v>
      </c>
      <c r="C11" s="5">
        <v>42495</v>
      </c>
      <c r="D11" s="5">
        <v>42482</v>
      </c>
      <c r="E11" s="22">
        <f t="shared" si="0"/>
        <v>-13</v>
      </c>
      <c r="F11" s="23">
        <f t="shared" si="1"/>
        <v>-692.64</v>
      </c>
    </row>
    <row r="12" spans="1:6">
      <c r="A12" s="28" t="s">
        <v>14</v>
      </c>
      <c r="B12" s="4">
        <v>7774</v>
      </c>
      <c r="C12" s="5">
        <v>42513</v>
      </c>
      <c r="D12" s="5">
        <v>42510</v>
      </c>
      <c r="E12" s="22">
        <f t="shared" si="0"/>
        <v>-3</v>
      </c>
      <c r="F12" s="23">
        <f t="shared" si="1"/>
        <v>-23322</v>
      </c>
    </row>
    <row r="13" spans="1:6">
      <c r="A13" s="28" t="s">
        <v>15</v>
      </c>
      <c r="B13" s="4">
        <v>110</v>
      </c>
      <c r="C13" s="5">
        <v>42517</v>
      </c>
      <c r="D13" s="5">
        <v>42492</v>
      </c>
      <c r="E13" s="22">
        <f t="shared" si="0"/>
        <v>-25</v>
      </c>
      <c r="F13" s="23">
        <f t="shared" si="1"/>
        <v>-2750</v>
      </c>
    </row>
    <row r="14" spans="1:6">
      <c r="A14" s="28" t="s">
        <v>16</v>
      </c>
      <c r="B14" s="4">
        <v>100</v>
      </c>
      <c r="C14" s="5">
        <v>42517</v>
      </c>
      <c r="D14" s="5">
        <v>42492</v>
      </c>
      <c r="E14" s="22">
        <f t="shared" si="0"/>
        <v>-25</v>
      </c>
      <c r="F14" s="23">
        <f t="shared" si="1"/>
        <v>-2500</v>
      </c>
    </row>
    <row r="15" spans="1:6">
      <c r="A15" s="28" t="s">
        <v>17</v>
      </c>
      <c r="B15" s="4">
        <v>1279</v>
      </c>
      <c r="C15" s="5">
        <v>42517</v>
      </c>
      <c r="D15" s="5">
        <v>42495</v>
      </c>
      <c r="E15" s="22">
        <f t="shared" si="0"/>
        <v>-22</v>
      </c>
      <c r="F15" s="23">
        <f t="shared" si="1"/>
        <v>-28138</v>
      </c>
    </row>
    <row r="16" spans="1:6">
      <c r="A16" s="28" t="s">
        <v>18</v>
      </c>
      <c r="B16" s="4">
        <v>420</v>
      </c>
      <c r="C16" s="5">
        <v>42517</v>
      </c>
      <c r="D16" s="5">
        <v>42492</v>
      </c>
      <c r="E16" s="22">
        <f t="shared" si="0"/>
        <v>-25</v>
      </c>
      <c r="F16" s="23">
        <f t="shared" si="1"/>
        <v>-10500</v>
      </c>
    </row>
    <row r="17" spans="1:6">
      <c r="A17" s="28" t="s">
        <v>19</v>
      </c>
      <c r="B17" s="4">
        <v>1000</v>
      </c>
      <c r="C17" s="5">
        <v>42522</v>
      </c>
      <c r="D17" s="5">
        <v>42510</v>
      </c>
      <c r="E17" s="22">
        <f t="shared" si="0"/>
        <v>-12</v>
      </c>
      <c r="F17" s="23">
        <f t="shared" si="1"/>
        <v>-12000</v>
      </c>
    </row>
    <row r="18" spans="1:6">
      <c r="A18" s="28" t="s">
        <v>20</v>
      </c>
      <c r="B18" s="4">
        <v>613.57000000000005</v>
      </c>
      <c r="C18" s="5">
        <v>42523</v>
      </c>
      <c r="D18" s="5">
        <v>42510</v>
      </c>
      <c r="E18" s="22">
        <f t="shared" si="0"/>
        <v>-13</v>
      </c>
      <c r="F18" s="23">
        <f t="shared" si="1"/>
        <v>-7976.4100000000008</v>
      </c>
    </row>
    <row r="19" spans="1:6">
      <c r="A19" s="28" t="s">
        <v>21</v>
      </c>
      <c r="B19" s="4">
        <v>235</v>
      </c>
      <c r="C19" s="5">
        <v>42531</v>
      </c>
      <c r="D19" s="5">
        <v>42510</v>
      </c>
      <c r="E19" s="22">
        <f t="shared" si="0"/>
        <v>-21</v>
      </c>
      <c r="F19" s="23">
        <f t="shared" si="1"/>
        <v>-4935</v>
      </c>
    </row>
    <row r="20" spans="1:6">
      <c r="A20" s="28" t="s">
        <v>22</v>
      </c>
      <c r="B20" s="4">
        <v>60</v>
      </c>
      <c r="C20" s="5">
        <v>42533</v>
      </c>
      <c r="D20" s="5">
        <v>42515</v>
      </c>
      <c r="E20" s="22">
        <f t="shared" si="0"/>
        <v>-18</v>
      </c>
      <c r="F20" s="23">
        <f t="shared" si="1"/>
        <v>-1080</v>
      </c>
    </row>
    <row r="21" spans="1:6">
      <c r="A21" s="28" t="s">
        <v>23</v>
      </c>
      <c r="B21" s="4">
        <v>200</v>
      </c>
      <c r="C21" s="5">
        <v>42536</v>
      </c>
      <c r="D21" s="5">
        <v>42515</v>
      </c>
      <c r="E21" s="22">
        <f t="shared" si="0"/>
        <v>-21</v>
      </c>
      <c r="F21" s="23">
        <f t="shared" si="1"/>
        <v>-4200</v>
      </c>
    </row>
    <row r="22" spans="1:6">
      <c r="A22" s="28" t="s">
        <v>24</v>
      </c>
      <c r="B22" s="4">
        <v>8.2799999999999994</v>
      </c>
      <c r="C22" s="5">
        <v>42537</v>
      </c>
      <c r="D22" s="5">
        <v>42510</v>
      </c>
      <c r="E22" s="22">
        <f t="shared" si="0"/>
        <v>-27</v>
      </c>
      <c r="F22" s="23">
        <f t="shared" si="1"/>
        <v>-223.55999999999997</v>
      </c>
    </row>
    <row r="23" spans="1:6">
      <c r="A23" s="28" t="s">
        <v>25</v>
      </c>
      <c r="B23" s="4">
        <v>1680</v>
      </c>
      <c r="C23" s="5">
        <v>42543</v>
      </c>
      <c r="D23" s="5">
        <v>42530</v>
      </c>
      <c r="E23" s="22">
        <f t="shared" si="0"/>
        <v>-13</v>
      </c>
      <c r="F23" s="23">
        <f t="shared" si="1"/>
        <v>-21840</v>
      </c>
    </row>
    <row r="24" spans="1:6">
      <c r="A24" s="28" t="s">
        <v>26</v>
      </c>
      <c r="B24" s="4">
        <v>4841</v>
      </c>
      <c r="C24" s="5">
        <v>42551</v>
      </c>
      <c r="D24" s="5">
        <v>42530</v>
      </c>
      <c r="E24" s="22">
        <f t="shared" si="0"/>
        <v>-21</v>
      </c>
      <c r="F24" s="23">
        <f t="shared" si="1"/>
        <v>-101661</v>
      </c>
    </row>
    <row r="25" spans="1:6">
      <c r="A25" s="28" t="s">
        <v>27</v>
      </c>
      <c r="B25" s="4">
        <v>250</v>
      </c>
      <c r="C25" s="5">
        <v>42544</v>
      </c>
      <c r="D25" s="5">
        <v>42530</v>
      </c>
      <c r="E25" s="22">
        <f t="shared" si="0"/>
        <v>-14</v>
      </c>
      <c r="F25" s="23">
        <f t="shared" si="1"/>
        <v>-3500</v>
      </c>
    </row>
    <row r="26" spans="1:6">
      <c r="A26" s="28" t="s">
        <v>28</v>
      </c>
      <c r="B26" s="4">
        <v>372.5</v>
      </c>
      <c r="C26" s="5">
        <v>42545</v>
      </c>
      <c r="D26" s="5">
        <v>42530</v>
      </c>
      <c r="E26" s="22">
        <f t="shared" si="0"/>
        <v>-15</v>
      </c>
      <c r="F26" s="23">
        <f t="shared" si="1"/>
        <v>-5587.5</v>
      </c>
    </row>
    <row r="27" spans="1:6">
      <c r="A27" s="28" t="s">
        <v>29</v>
      </c>
      <c r="B27" s="4">
        <v>195</v>
      </c>
      <c r="C27" s="5">
        <v>42551</v>
      </c>
      <c r="D27" s="5">
        <v>42530</v>
      </c>
      <c r="E27" s="22">
        <f t="shared" si="0"/>
        <v>-21</v>
      </c>
      <c r="F27" s="23">
        <f t="shared" si="1"/>
        <v>-4095</v>
      </c>
    </row>
    <row r="28" spans="1:6">
      <c r="A28" s="28" t="s">
        <v>30</v>
      </c>
      <c r="B28" s="4">
        <v>5241.6000000000004</v>
      </c>
      <c r="C28" s="5">
        <v>42564</v>
      </c>
      <c r="D28" s="5">
        <v>42550</v>
      </c>
      <c r="E28" s="22">
        <f t="shared" si="0"/>
        <v>-14</v>
      </c>
      <c r="F28" s="23">
        <f t="shared" si="1"/>
        <v>-73382.400000000009</v>
      </c>
    </row>
    <row r="29" spans="1:6">
      <c r="A29" s="28" t="s">
        <v>31</v>
      </c>
      <c r="B29" s="4">
        <v>988</v>
      </c>
      <c r="C29" s="5">
        <v>42564</v>
      </c>
      <c r="D29" s="5">
        <v>42550</v>
      </c>
      <c r="E29" s="22">
        <f t="shared" si="0"/>
        <v>-14</v>
      </c>
      <c r="F29" s="23">
        <f t="shared" si="1"/>
        <v>-13832</v>
      </c>
    </row>
    <row r="30" spans="1:6">
      <c r="A30" s="28" t="s">
        <v>32</v>
      </c>
      <c r="B30" s="4">
        <v>576</v>
      </c>
      <c r="C30" s="5">
        <v>42564</v>
      </c>
      <c r="D30" s="5">
        <v>42550</v>
      </c>
      <c r="E30" s="22">
        <f t="shared" si="0"/>
        <v>-14</v>
      </c>
      <c r="F30" s="23">
        <f t="shared" si="1"/>
        <v>-8064</v>
      </c>
    </row>
    <row r="31" spans="1:6">
      <c r="A31" s="28" t="s">
        <v>33</v>
      </c>
      <c r="B31" s="4">
        <v>26.46</v>
      </c>
      <c r="C31" s="5">
        <v>42565</v>
      </c>
      <c r="D31" s="5">
        <v>42550</v>
      </c>
      <c r="E31" s="22">
        <f t="shared" si="0"/>
        <v>-15</v>
      </c>
      <c r="F31" s="23">
        <f t="shared" si="1"/>
        <v>-396.90000000000003</v>
      </c>
    </row>
    <row r="32" spans="1:6">
      <c r="A32" s="28" t="s">
        <v>34</v>
      </c>
      <c r="B32" s="4">
        <v>636</v>
      </c>
      <c r="C32" s="5">
        <v>42566</v>
      </c>
      <c r="D32" s="5">
        <v>42550</v>
      </c>
      <c r="E32" s="22">
        <f t="shared" si="0"/>
        <v>-16</v>
      </c>
      <c r="F32" s="23">
        <f t="shared" si="1"/>
        <v>-10176</v>
      </c>
    </row>
    <row r="33" spans="1:6">
      <c r="A33" s="28" t="s">
        <v>35</v>
      </c>
      <c r="B33" s="4">
        <v>369.4</v>
      </c>
      <c r="C33" s="5">
        <v>42582</v>
      </c>
      <c r="D33" s="5">
        <v>42550</v>
      </c>
      <c r="E33" s="22">
        <f t="shared" si="0"/>
        <v>-32</v>
      </c>
      <c r="F33" s="23">
        <f t="shared" si="1"/>
        <v>-11820.8</v>
      </c>
    </row>
    <row r="34" spans="1:6">
      <c r="A34" s="28" t="s">
        <v>36</v>
      </c>
      <c r="B34" s="4">
        <v>1295.25</v>
      </c>
      <c r="C34" s="5">
        <v>42582</v>
      </c>
      <c r="D34" s="5">
        <v>42550</v>
      </c>
      <c r="E34" s="22">
        <f t="shared" si="0"/>
        <v>-32</v>
      </c>
      <c r="F34" s="23">
        <f t="shared" si="1"/>
        <v>-41448</v>
      </c>
    </row>
    <row r="35" spans="1:6">
      <c r="A35" s="28" t="s">
        <v>37</v>
      </c>
      <c r="B35" s="4">
        <v>592.91999999999996</v>
      </c>
      <c r="C35" s="5">
        <v>42582</v>
      </c>
      <c r="D35" s="5">
        <v>42550</v>
      </c>
      <c r="E35" s="22">
        <f t="shared" si="0"/>
        <v>-32</v>
      </c>
      <c r="F35" s="23">
        <f t="shared" si="1"/>
        <v>-18973.439999999999</v>
      </c>
    </row>
    <row r="36" spans="1:6">
      <c r="A36" s="28" t="s">
        <v>38</v>
      </c>
      <c r="B36" s="4">
        <v>594</v>
      </c>
      <c r="C36" s="5">
        <v>42575</v>
      </c>
      <c r="D36" s="5">
        <v>42550</v>
      </c>
      <c r="E36" s="22">
        <f t="shared" si="0"/>
        <v>-25</v>
      </c>
      <c r="F36" s="23">
        <f t="shared" si="1"/>
        <v>-14850</v>
      </c>
    </row>
    <row r="37" spans="1:6">
      <c r="A37" s="18"/>
      <c r="B37" s="4"/>
      <c r="C37" s="5"/>
      <c r="D37" s="5"/>
      <c r="E37" s="22" t="str">
        <f t="shared" si="0"/>
        <v/>
      </c>
      <c r="F37" s="23" t="str">
        <f t="shared" si="1"/>
        <v/>
      </c>
    </row>
    <row r="38" spans="1:6">
      <c r="A38" s="18"/>
      <c r="B38" s="4"/>
      <c r="C38" s="5"/>
      <c r="D38" s="5"/>
      <c r="E38" s="22" t="str">
        <f t="shared" si="0"/>
        <v/>
      </c>
      <c r="F38" s="23" t="str">
        <f t="shared" si="1"/>
        <v/>
      </c>
    </row>
    <row r="39" spans="1:6">
      <c r="A39" s="19"/>
      <c r="B39" s="6"/>
      <c r="C39" s="7"/>
      <c r="D39" s="7"/>
      <c r="E39" s="24" t="str">
        <f t="shared" si="0"/>
        <v/>
      </c>
      <c r="F39" s="25" t="str">
        <f t="shared" si="1"/>
        <v/>
      </c>
    </row>
    <row r="40" spans="1:6" s="13" customFormat="1" ht="24" customHeight="1">
      <c r="A40" s="8" t="s">
        <v>0</v>
      </c>
      <c r="B40" s="9">
        <f>SUM(B9:B39)</f>
        <v>30921.1</v>
      </c>
      <c r="C40" s="10"/>
      <c r="D40" s="10"/>
      <c r="E40" s="11"/>
      <c r="F40" s="12">
        <f>SUM(F9:F39)</f>
        <v>-460730.81000000006</v>
      </c>
    </row>
    <row r="43" spans="1:6" ht="36" customHeight="1">
      <c r="A43" s="38" t="s">
        <v>7</v>
      </c>
      <c r="B43" s="39"/>
      <c r="C43" s="39"/>
      <c r="D43" s="26">
        <f>IF(AND(F40&lt;&gt;"",B40&lt;&gt;0),F40/B40,"")</f>
        <v>-14.900207625213854</v>
      </c>
    </row>
  </sheetData>
  <mergeCells count="8">
    <mergeCell ref="A1:F1"/>
    <mergeCell ref="A2:F2"/>
    <mergeCell ref="F7:F8"/>
    <mergeCell ref="E7:E8"/>
    <mergeCell ref="A43:C43"/>
    <mergeCell ref="A6:D6"/>
    <mergeCell ref="A7:A8"/>
    <mergeCell ref="C7:C8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Ass3</cp:lastModifiedBy>
  <cp:lastPrinted>2015-03-11T11:04:03Z</cp:lastPrinted>
  <dcterms:created xsi:type="dcterms:W3CDTF">2015-03-02T16:51:10Z</dcterms:created>
  <dcterms:modified xsi:type="dcterms:W3CDTF">2016-11-26T09:01:00Z</dcterms:modified>
</cp:coreProperties>
</file>